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U:\Clients\CFH\Grantmaking\2025\RFP\"/>
    </mc:Choice>
  </mc:AlternateContent>
  <xr:revisionPtr revIDLastSave="0" documentId="8_{6B968661-3604-4992-B07A-1CC7918BAE94}" xr6:coauthVersionLast="47" xr6:coauthVersionMax="47" xr10:uidLastSave="{00000000-0000-0000-0000-000000000000}"/>
  <bookViews>
    <workbookView xWindow="1995" yWindow="315" windowWidth="25980" windowHeight="14895" xr2:uid="{D08A6831-89E7-461F-B987-2BABF2318756}"/>
  </bookViews>
  <sheets>
    <sheet name="C&amp;G Budget Summary Form" sheetId="1" r:id="rId1"/>
    <sheet name="Revenue Form"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2" l="1"/>
  <c r="G19" i="1"/>
  <c r="H19" i="1"/>
  <c r="F19" i="1"/>
  <c r="G34" i="1"/>
  <c r="G43" i="1" s="1"/>
  <c r="E6" i="2"/>
  <c r="E7" i="2"/>
  <c r="E8" i="2"/>
  <c r="E9" i="2"/>
  <c r="E10" i="2"/>
  <c r="E11" i="2"/>
  <c r="E12" i="2"/>
  <c r="D23" i="2"/>
  <c r="C23" i="2"/>
  <c r="E22" i="2"/>
  <c r="E21" i="2"/>
  <c r="E20" i="2"/>
  <c r="E19" i="2"/>
  <c r="E18" i="2"/>
  <c r="E17" i="2"/>
  <c r="E16" i="2"/>
  <c r="E15" i="2"/>
  <c r="C13" i="2"/>
  <c r="G9" i="1"/>
  <c r="H9" i="1" s="1"/>
  <c r="F43" i="1"/>
  <c r="H23" i="1"/>
  <c r="H24" i="1"/>
  <c r="H25" i="1"/>
  <c r="H26" i="1"/>
  <c r="H27" i="1"/>
  <c r="H28" i="1"/>
  <c r="H29" i="1"/>
  <c r="H30" i="1"/>
  <c r="H31" i="1"/>
  <c r="H32" i="1"/>
  <c r="H33" i="1"/>
  <c r="H35" i="1"/>
  <c r="H36" i="1"/>
  <c r="H37" i="1"/>
  <c r="H38" i="1"/>
  <c r="H39" i="1"/>
  <c r="H40" i="1"/>
  <c r="H41" i="1"/>
  <c r="H42" i="1"/>
  <c r="H22" i="1"/>
  <c r="G12" i="1"/>
  <c r="F12" i="1"/>
  <c r="G11" i="1"/>
  <c r="F10" i="1"/>
  <c r="H10" i="1" s="1"/>
  <c r="H18" i="1"/>
  <c r="F45" i="1" l="1"/>
  <c r="H34" i="1"/>
  <c r="C24" i="2"/>
  <c r="E23" i="2"/>
  <c r="H43" i="1"/>
  <c r="G15" i="1"/>
  <c r="G17" i="1" s="1"/>
  <c r="H11" i="1" l="1"/>
  <c r="H12" i="1"/>
  <c r="F13" i="1"/>
  <c r="F14" i="1"/>
  <c r="H14" i="1" s="1"/>
  <c r="H13" i="1" l="1"/>
  <c r="F15" i="1"/>
  <c r="F17" i="1" s="1"/>
  <c r="H17" i="1" s="1"/>
  <c r="H15" i="1"/>
  <c r="G45" i="1"/>
  <c r="F49" i="1"/>
  <c r="D5" i="2" s="1"/>
  <c r="D13" i="2" l="1"/>
  <c r="D24" i="2" s="1"/>
  <c r="E5" i="2"/>
  <c r="E13" i="2" s="1"/>
  <c r="E24" i="2" s="1"/>
  <c r="G47" i="1"/>
  <c r="H47" i="1" s="1"/>
  <c r="H45" i="1"/>
  <c r="H49" i="1" s="1"/>
  <c r="G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tc={E5A0976B-71F4-42F1-9CAF-B003050FE6ED}</author>
    <author>tc={614A553E-44AE-4AB8-B86A-D7102AE716A4}</author>
    <author>tc={A67BA5BD-1D55-42D0-9299-7AC8FCDE8693}</author>
    <author>tc={D95A9874-ECE9-47DC-9E7A-9C9B8B1447BE}</author>
  </authors>
  <commentList>
    <comment ref="E6" authorId="0" shapeId="0" xr:uid="{E5A0976B-71F4-42F1-9CAF-B003050FE6ED}">
      <text>
        <t>[Threaded comment]
Your version of Excel allows you to read this threaded comment; however, any edits to it will get removed if the file is opened in a newer version of Excel. Learn more: https://go.microsoft.com/fwlink/?linkid=870924
Comment:
    Budget for salaries by multiplying Total Base Salary by Time on Project, and apply to appropriate expense line. Apply to CFHF request or Other source, depending on where funding will come from. Do not enter in formula in columns F and G for the same line unless you intend to split the funding source for an individual’s salary</t>
      </text>
    </comment>
    <comment ref="F6" authorId="1" shapeId="0" xr:uid="{614A553E-44AE-4AB8-B86A-D7102AE716A4}">
      <text>
        <t>[Threaded comment]
Your version of Excel allows you to read this threaded comment; however, any edits to it will get removed if the file is opened in a newer version of Excel. Learn more: https://go.microsoft.com/fwlink/?linkid=870924
Comment:
    If CFHF will be paying for salaries, multiply column D and E of the appropriate lines</t>
      </text>
    </comment>
    <comment ref="G6" authorId="2" shapeId="0" xr:uid="{A67BA5BD-1D55-42D0-9299-7AC8FCDE8693}">
      <text>
        <t>[Threaded comment]
Your version of Excel allows you to read this threaded comment; however, any edits to it will get removed if the file is opened in a newer version of Excel. Learn more: https://go.microsoft.com/fwlink/?linkid=870924
Comment:
    If  salaries will be paid for by other sources, multiply column D and E of the appropriate lines</t>
      </text>
    </comment>
    <comment ref="B16" authorId="3" shapeId="0" xr:uid="{D95A9874-ECE9-47DC-9E7A-9C9B8B1447BE}">
      <text>
        <t>[Threaded comment]
Your version of Excel allows you to read this threaded comment; however, any edits to it will get removed if the file is opened in a newer version of Excel. Learn more: https://go.microsoft.com/fwlink/?linkid=870924
Comment:
    Fringe benefits are often calculated as a percentage of direct salaries. Use the line below to explain, then put in the appropriate formula in columns F and 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tc={58664083-E6F3-4ED6-A168-52114E367E36}</author>
    <author>tc={D4F81F0E-21CC-4BDF-98E4-BE915FA729EC}</author>
    <author>tc={0D89755A-EE67-436A-B0F6-FB9C6DA7D0B9}</author>
    <author>tc={5103918A-24F2-44D2-BFC3-5058739FCF28}</author>
  </authors>
  <commentList>
    <comment ref="D4" authorId="0" shapeId="0" xr:uid="{58664083-E6F3-4ED6-A168-52114E367E36}">
      <text>
        <t>[Threaded comment]
Your version of Excel allows you to read this threaded comment; however, any edits to it will get removed if the file is opened in a newer version of Excel. Learn more: https://go.microsoft.com/fwlink/?linkid=870924
Comment:
    Include the pending amount you are requesting from CFH I n this column.</t>
      </text>
    </comment>
    <comment ref="B5" authorId="1" shapeId="0" xr:uid="{D4F81F0E-21CC-4BDF-98E4-BE915FA729EC}">
      <text>
        <t>[Threaded comment]
Your version of Excel allows you to read this threaded comment; however, any edits to it will get removed if the file is opened in a newer version of Excel. Learn more: https://go.microsoft.com/fwlink/?linkid=870924
Comment:
    Cell D5 will pull automatically from the other tab, pulling your total request from CFHF</t>
      </text>
    </comment>
    <comment ref="E24" authorId="2" shapeId="0" xr:uid="{0D89755A-EE67-436A-B0F6-FB9C6DA7D0B9}">
      <text>
        <t>[Threaded comment]
Your version of Excel allows you to read this threaded comment; however, any edits to it will get removed if the file is opened in a newer version of Excel. Learn more: https://go.microsoft.com/fwlink/?linkid=870924
Comment:
    This number must be equal or more than the number below it (Cell E26)</t>
      </text>
    </comment>
    <comment ref="E26" authorId="3" shapeId="0" xr:uid="{5103918A-24F2-44D2-BFC3-5058739FCF28}">
      <text>
        <t>[Threaded comment]
Your version of Excel allows you to read this threaded comment; however, any edits to it will get removed if the file is opened in a newer version of Excel. Learn more: https://go.microsoft.com/fwlink/?linkid=870924
Comment:
    This number is pulled directly from the Budget tab (Total cost, cell H49). It must equal or be less than Total Project Income (Cell E24)</t>
      </text>
    </comment>
  </commentList>
</comments>
</file>

<file path=xl/sharedStrings.xml><?xml version="1.0" encoding="utf-8"?>
<sst xmlns="http://schemas.openxmlformats.org/spreadsheetml/2006/main" count="70" uniqueCount="62">
  <si>
    <r>
      <t>Project Budget Form -</t>
    </r>
    <r>
      <rPr>
        <b/>
        <sz val="12"/>
        <color rgb="FFFF0000"/>
        <rFont val="Arial Narrow"/>
        <family val="2"/>
      </rPr>
      <t xml:space="preserve"> Example</t>
    </r>
  </si>
  <si>
    <t>Guidance note: colored cells have instructions embedded</t>
  </si>
  <si>
    <t>Legal Name of Organization:</t>
  </si>
  <si>
    <t>Project Dates:</t>
  </si>
  <si>
    <t>PROJECT EXPENSES</t>
  </si>
  <si>
    <t>JOB TITLE/ROLE ON PROJECT</t>
  </si>
  <si>
    <t>TOTAL BASE SALARY FOR THE YEAR</t>
  </si>
  <si>
    <t>% TIME ON PROJECT</t>
  </si>
  <si>
    <t>A) REQUEST TO FUNDER (CFHF)</t>
  </si>
  <si>
    <t>B) OTHER SOURCES</t>
  </si>
  <si>
    <t>C) TOTAL COST OF PROJECT</t>
  </si>
  <si>
    <t>Personnel/Staff Salaries and Wages</t>
  </si>
  <si>
    <t>$ Amount</t>
  </si>
  <si>
    <t xml:space="preserve">% Time  </t>
  </si>
  <si>
    <t xml:space="preserve">Leadership, staff, volunteers, etc. </t>
  </si>
  <si>
    <t>Mrs. Gold</t>
  </si>
  <si>
    <t xml:space="preserve">Project Director </t>
  </si>
  <si>
    <t>Mr. Silver</t>
  </si>
  <si>
    <t>Project Manager</t>
  </si>
  <si>
    <t>Ms. Brown</t>
  </si>
  <si>
    <t>Project Coordinator</t>
  </si>
  <si>
    <t>Mr. Green</t>
  </si>
  <si>
    <t xml:space="preserve">Project Assistant </t>
  </si>
  <si>
    <t xml:space="preserve">TOTAL DIRECT SALARIES </t>
  </si>
  <si>
    <t xml:space="preserve">B.  Fringe Benefits  </t>
  </si>
  <si>
    <t xml:space="preserve">Fringe benefits are calculated at 20% of total salaries </t>
  </si>
  <si>
    <t xml:space="preserve">TOTAL SALARIES &amp; WAGES  </t>
  </si>
  <si>
    <t>Direct Project Costs</t>
  </si>
  <si>
    <t>Contracts/Sub Awards</t>
  </si>
  <si>
    <t>Sub award to Organization Healthy Planet</t>
  </si>
  <si>
    <t xml:space="preserve">Communications </t>
  </si>
  <si>
    <t>Postage &amp; Shipping</t>
  </si>
  <si>
    <t>Printing &amp; Copying</t>
  </si>
  <si>
    <t>Publications</t>
  </si>
  <si>
    <t>Travel - Local</t>
  </si>
  <si>
    <t>Travel - Foreign</t>
  </si>
  <si>
    <t xml:space="preserve">Food &amp; Lodging (per-diem) </t>
  </si>
  <si>
    <t>Materials, Supplies, Expendables</t>
  </si>
  <si>
    <t>Rent/Facilities</t>
  </si>
  <si>
    <t>Maintenance/Janitorial/etc.</t>
  </si>
  <si>
    <t>Equipment, Permanent</t>
  </si>
  <si>
    <t>Computer</t>
  </si>
  <si>
    <t>Fees</t>
  </si>
  <si>
    <t>Other (Itemize)</t>
  </si>
  <si>
    <t>TOTAL DIRECT PROJECT COSTS</t>
  </si>
  <si>
    <t>TOTAL DIRECT PROJECT COSTS &amp; SALARIES</t>
  </si>
  <si>
    <r>
      <t xml:space="preserve">INDIRECT COSTS/OVERHEAD COSTS </t>
    </r>
    <r>
      <rPr>
        <sz val="8"/>
        <rFont val="Arial Narrow"/>
        <family val="2"/>
      </rPr>
      <t>(The foundation does not support overhead but include it in your budget for reference)</t>
    </r>
  </si>
  <si>
    <t xml:space="preserve">TOTAL COSTS FOR PROJECT </t>
  </si>
  <si>
    <r>
      <t xml:space="preserve">Project Revenue - </t>
    </r>
    <r>
      <rPr>
        <b/>
        <sz val="12"/>
        <color rgb="FFFF0000"/>
        <rFont val="Arial Narrow"/>
        <family val="2"/>
      </rPr>
      <t>Example</t>
    </r>
  </si>
  <si>
    <t>A.  Foundation and Government Grants</t>
  </si>
  <si>
    <t>a) Committed</t>
  </si>
  <si>
    <t>b) Pending</t>
  </si>
  <si>
    <t>Total Income = a + b</t>
  </si>
  <si>
    <t>CFHF request</t>
  </si>
  <si>
    <t>Helpful Earth Foundation</t>
  </si>
  <si>
    <t>Bright Sky Foundation</t>
  </si>
  <si>
    <t>Subtotals</t>
  </si>
  <si>
    <t>B.  Other Income including In-Kind Support</t>
  </si>
  <si>
    <t>In-Kind Fringe benefits for staff paid via Bright Sky Foundation funding</t>
  </si>
  <si>
    <t xml:space="preserve">In-Kind Indirect </t>
  </si>
  <si>
    <t>TOTAL PROJECT INCOME</t>
  </si>
  <si>
    <t>CONFIRM MATH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</si>
</sst>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17" x14ac:knownFonts="1">
    <font>
      <sz val="10"/>
      <name val="Arial Narrow"/>
    </font>
    <font>
      <sz val="10"/>
      <name val="Arial Narrow"/>
      <family val="2"/>
    </font>
    <font>
      <b/>
      <sz val="12"/>
      <name val="Arial Narrow"/>
      <family val="2"/>
    </font>
    <font>
      <sz val="12"/>
      <name val="Times New Roman"/>
      <family val="1"/>
    </font>
    <font>
      <sz val="12"/>
      <name val="Arial Narrow"/>
      <family val="2"/>
    </font>
    <font>
      <b/>
      <sz val="12"/>
      <name val="Times New Roman"/>
      <family val="1"/>
    </font>
    <font>
      <b/>
      <sz val="10"/>
      <name val="Arial Narrow"/>
      <family val="2"/>
    </font>
    <font>
      <b/>
      <sz val="10"/>
      <name val="Times New Roman"/>
      <family val="1"/>
    </font>
    <font>
      <b/>
      <sz val="20"/>
      <name val="Arial Narrow"/>
      <family val="2"/>
    </font>
    <font>
      <sz val="20"/>
      <name val="Arial Narrow"/>
      <family val="2"/>
    </font>
    <font>
      <sz val="8"/>
      <name val="Arial Narrow"/>
      <family val="2"/>
    </font>
    <font>
      <sz val="10"/>
      <color theme="1"/>
      <name val="Arial Narrow"/>
      <family val="2"/>
    </font>
    <font>
      <b/>
      <sz val="12"/>
      <color rgb="FFFF0000"/>
      <name val="Arial Narrow"/>
      <family val="2"/>
    </font>
    <font>
      <sz val="12"/>
      <color theme="1"/>
      <name val="Arial Narrow"/>
      <family val="2"/>
    </font>
    <font>
      <b/>
      <sz val="10"/>
      <color theme="1"/>
      <name val="Arial Narrow"/>
      <family val="2"/>
    </font>
    <font>
      <sz val="11"/>
      <color theme="1"/>
      <name val="Arial Narrow"/>
      <family val="2"/>
    </font>
    <font>
      <b/>
      <sz val="11"/>
      <color theme="1"/>
      <name val="Arial Narrow"/>
      <family val="2"/>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1"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8">
    <xf numFmtId="0" fontId="0" fillId="0" borderId="0" xfId="0"/>
    <xf numFmtId="0" fontId="3" fillId="0" borderId="0" xfId="0" applyFont="1"/>
    <xf numFmtId="0" fontId="4" fillId="0" borderId="0" xfId="0" applyFont="1"/>
    <xf numFmtId="3" fontId="4" fillId="0" borderId="0" xfId="0" applyNumberFormat="1" applyFont="1"/>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0" xfId="0" applyFont="1" applyAlignment="1">
      <alignment vertical="top"/>
    </xf>
    <xf numFmtId="3" fontId="4" fillId="0" borderId="0" xfId="0" applyNumberFormat="1" applyFont="1" applyAlignment="1">
      <alignment vertical="top"/>
    </xf>
    <xf numFmtId="3" fontId="3" fillId="0" borderId="0" xfId="0" applyNumberFormat="1" applyFont="1"/>
    <xf numFmtId="0" fontId="5" fillId="0" borderId="0" xfId="0" applyFont="1"/>
    <xf numFmtId="0" fontId="4" fillId="0" borderId="1" xfId="0" applyFont="1" applyBorder="1" applyAlignment="1" applyProtection="1">
      <alignment horizontal="left" vertical="top" wrapText="1"/>
      <protection locked="0"/>
    </xf>
    <xf numFmtId="0" fontId="7"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top"/>
    </xf>
    <xf numFmtId="0" fontId="4" fillId="0" borderId="1" xfId="0" applyFont="1" applyBorder="1" applyAlignment="1">
      <alignment horizontal="left"/>
    </xf>
    <xf numFmtId="0" fontId="6" fillId="0" borderId="1" xfId="0" applyFont="1" applyBorder="1" applyAlignment="1">
      <alignment horizontal="center" wrapText="1"/>
    </xf>
    <xf numFmtId="0" fontId="4" fillId="0" borderId="6" xfId="0" applyFont="1" applyBorder="1" applyAlignment="1">
      <alignment horizontal="left" vertical="top"/>
    </xf>
    <xf numFmtId="0" fontId="4" fillId="0" borderId="6" xfId="0" applyFont="1" applyBorder="1" applyAlignment="1" applyProtection="1">
      <alignment horizontal="left" vertical="top"/>
      <protection locked="0"/>
    </xf>
    <xf numFmtId="0" fontId="4" fillId="0" borderId="6" xfId="0" applyFont="1" applyBorder="1" applyAlignment="1">
      <alignment horizontal="left"/>
    </xf>
    <xf numFmtId="0" fontId="4" fillId="0" borderId="7" xfId="0" applyFont="1" applyBorder="1" applyAlignment="1">
      <alignment horizontal="left" vertical="top"/>
    </xf>
    <xf numFmtId="0" fontId="4" fillId="0" borderId="7" xfId="0" applyFont="1" applyBorder="1" applyAlignment="1" applyProtection="1">
      <alignment horizontal="left" vertical="top"/>
      <protection locked="0"/>
    </xf>
    <xf numFmtId="0" fontId="4" fillId="0" borderId="8"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vertical="top" wrapText="1"/>
    </xf>
    <xf numFmtId="0" fontId="2" fillId="0" borderId="6" xfId="0" applyFont="1" applyBorder="1"/>
    <xf numFmtId="10" fontId="4" fillId="0" borderId="5" xfId="0" applyNumberFormat="1" applyFont="1" applyBorder="1" applyAlignment="1" applyProtection="1">
      <alignment vertical="top"/>
      <protection locked="0"/>
    </xf>
    <xf numFmtId="10" fontId="4" fillId="0" borderId="3" xfId="0" applyNumberFormat="1" applyFont="1" applyBorder="1" applyAlignment="1" applyProtection="1">
      <alignment vertical="top"/>
      <protection locked="0"/>
    </xf>
    <xf numFmtId="0" fontId="4" fillId="0" borderId="2" xfId="0" applyFont="1" applyBorder="1" applyAlignment="1">
      <alignment horizontal="left" vertical="top"/>
    </xf>
    <xf numFmtId="165" fontId="4" fillId="0" borderId="10" xfId="1" applyNumberFormat="1" applyFont="1" applyBorder="1" applyAlignment="1" applyProtection="1">
      <alignment horizontal="right" vertical="top"/>
      <protection locked="0"/>
    </xf>
    <xf numFmtId="0" fontId="2" fillId="0" borderId="0" xfId="0" applyFont="1"/>
    <xf numFmtId="0" fontId="6" fillId="0" borderId="9" xfId="0" applyFont="1" applyBorder="1" applyAlignment="1">
      <alignment horizontal="center"/>
    </xf>
    <xf numFmtId="0" fontId="6" fillId="0" borderId="6" xfId="0" applyFont="1" applyBorder="1" applyAlignment="1">
      <alignment horizontal="center"/>
    </xf>
    <xf numFmtId="0" fontId="6" fillId="0" borderId="0" xfId="0" applyFont="1" applyAlignment="1">
      <alignment horizontal="center"/>
    </xf>
    <xf numFmtId="0" fontId="2" fillId="0" borderId="1" xfId="0" applyFont="1" applyBorder="1"/>
    <xf numFmtId="0" fontId="4" fillId="0" borderId="5" xfId="0" applyFont="1" applyBorder="1" applyAlignment="1">
      <alignment horizontal="left" vertical="top" wrapText="1"/>
    </xf>
    <xf numFmtId="0" fontId="6" fillId="0" borderId="1" xfId="0" applyFont="1" applyBorder="1" applyAlignment="1">
      <alignment horizontal="center"/>
    </xf>
    <xf numFmtId="3" fontId="6" fillId="0" borderId="1" xfId="0" applyNumberFormat="1" applyFont="1" applyBorder="1" applyAlignment="1">
      <alignment horizontal="center"/>
    </xf>
    <xf numFmtId="0" fontId="4" fillId="0" borderId="14" xfId="0" applyFont="1" applyBorder="1" applyAlignment="1">
      <alignment horizontal="left"/>
    </xf>
    <xf numFmtId="0" fontId="4" fillId="0" borderId="14" xfId="0" applyFont="1" applyBorder="1" applyAlignment="1">
      <alignment vertical="top"/>
    </xf>
    <xf numFmtId="0" fontId="4" fillId="0" borderId="15" xfId="0" applyFont="1" applyBorder="1" applyAlignment="1">
      <alignment vertical="top"/>
    </xf>
    <xf numFmtId="0" fontId="4" fillId="0" borderId="11" xfId="0" applyFont="1" applyBorder="1"/>
    <xf numFmtId="9" fontId="4" fillId="0" borderId="10" xfId="2" applyFont="1" applyFill="1" applyBorder="1" applyAlignment="1" applyProtection="1">
      <alignment horizontal="center" vertical="top"/>
      <protection locked="0"/>
    </xf>
    <xf numFmtId="0" fontId="4" fillId="0" borderId="10" xfId="1" applyNumberFormat="1" applyFont="1" applyFill="1" applyBorder="1" applyAlignment="1" applyProtection="1">
      <alignment vertical="top"/>
    </xf>
    <xf numFmtId="0" fontId="4" fillId="0" borderId="7" xfId="0" applyFont="1" applyBorder="1" applyAlignment="1">
      <alignment horizontal="centerContinuous"/>
    </xf>
    <xf numFmtId="164" fontId="4" fillId="0" borderId="1" xfId="1" applyNumberFormat="1" applyFont="1" applyBorder="1"/>
    <xf numFmtId="164" fontId="4" fillId="0" borderId="1" xfId="1" applyNumberFormat="1" applyFont="1" applyBorder="1" applyAlignment="1">
      <alignment vertical="top"/>
    </xf>
    <xf numFmtId="164" fontId="4" fillId="0" borderId="1" xfId="1" applyNumberFormat="1" applyFont="1" applyBorder="1" applyAlignment="1" applyProtection="1">
      <alignment horizontal="right" vertical="top"/>
      <protection locked="0"/>
    </xf>
    <xf numFmtId="164" fontId="4" fillId="0" borderId="13" xfId="1" applyNumberFormat="1" applyFont="1" applyBorder="1" applyAlignment="1">
      <alignment vertical="top"/>
    </xf>
    <xf numFmtId="164" fontId="4" fillId="0" borderId="13" xfId="1" applyNumberFormat="1" applyFont="1" applyBorder="1" applyAlignment="1" applyProtection="1">
      <alignment horizontal="right" vertical="top"/>
      <protection locked="0"/>
    </xf>
    <xf numFmtId="0" fontId="2" fillId="3" borderId="8" xfId="0" applyFont="1" applyFill="1" applyBorder="1" applyAlignment="1">
      <alignment horizontal="left"/>
    </xf>
    <xf numFmtId="0" fontId="2" fillId="3" borderId="8" xfId="0" applyFont="1" applyFill="1" applyBorder="1" applyAlignment="1">
      <alignment horizontal="left" vertical="top"/>
    </xf>
    <xf numFmtId="0" fontId="2" fillId="3" borderId="2" xfId="0" applyFont="1" applyFill="1" applyBorder="1" applyAlignment="1">
      <alignment horizontal="left" vertical="top"/>
    </xf>
    <xf numFmtId="164" fontId="4" fillId="3" borderId="12" xfId="1" applyNumberFormat="1" applyFont="1" applyFill="1" applyBorder="1" applyAlignment="1" applyProtection="1">
      <alignment vertical="top"/>
    </xf>
    <xf numFmtId="0" fontId="2" fillId="3" borderId="7" xfId="0" applyFont="1" applyFill="1" applyBorder="1" applyAlignment="1">
      <alignment vertical="top"/>
    </xf>
    <xf numFmtId="0" fontId="4" fillId="0" borderId="1" xfId="0" applyFont="1" applyBorder="1" applyAlignment="1">
      <alignment horizontal="right"/>
    </xf>
    <xf numFmtId="0" fontId="4" fillId="0" borderId="1" xfId="0" applyFont="1" applyBorder="1" applyAlignment="1" applyProtection="1">
      <alignment horizontal="right"/>
      <protection locked="0"/>
    </xf>
    <xf numFmtId="0" fontId="4" fillId="0" borderId="6" xfId="0" applyFont="1" applyBorder="1" applyAlignment="1">
      <alignment horizontal="right"/>
    </xf>
    <xf numFmtId="0" fontId="4" fillId="0" borderId="14" xfId="0" applyFont="1" applyBorder="1" applyAlignment="1">
      <alignment horizontal="right"/>
    </xf>
    <xf numFmtId="0" fontId="4" fillId="0" borderId="7" xfId="0" applyFont="1" applyBorder="1"/>
    <xf numFmtId="0" fontId="3" fillId="0" borderId="1" xfId="0" applyFont="1" applyBorder="1"/>
    <xf numFmtId="165" fontId="4" fillId="0" borderId="9" xfId="0" applyNumberFormat="1" applyFont="1" applyBorder="1" applyAlignment="1">
      <alignment horizontal="center" vertical="top"/>
    </xf>
    <xf numFmtId="165" fontId="4" fillId="0" borderId="16" xfId="0" applyNumberFormat="1" applyFont="1" applyBorder="1" applyAlignment="1">
      <alignment horizontal="center" vertical="top"/>
    </xf>
    <xf numFmtId="165" fontId="4" fillId="0" borderId="7" xfId="0" applyNumberFormat="1" applyFont="1" applyBorder="1" applyAlignment="1">
      <alignment horizontal="center" vertical="top"/>
    </xf>
    <xf numFmtId="164" fontId="4" fillId="0" borderId="7" xfId="1" applyNumberFormat="1" applyFont="1" applyBorder="1" applyAlignment="1">
      <alignment vertical="top"/>
    </xf>
    <xf numFmtId="164" fontId="4" fillId="0" borderId="7" xfId="1" applyNumberFormat="1" applyFont="1" applyBorder="1" applyAlignment="1" applyProtection="1">
      <alignment horizontal="right" vertical="top"/>
      <protection locked="0"/>
    </xf>
    <xf numFmtId="164" fontId="4" fillId="0" borderId="9" xfId="1" applyNumberFormat="1" applyFont="1" applyBorder="1"/>
    <xf numFmtId="0" fontId="4" fillId="3" borderId="17" xfId="0" applyFont="1" applyFill="1" applyBorder="1" applyAlignment="1">
      <alignment horizontal="left" vertical="top"/>
    </xf>
    <xf numFmtId="0" fontId="2" fillId="3" borderId="18" xfId="0" applyFont="1" applyFill="1" applyBorder="1" applyAlignment="1">
      <alignment horizontal="left"/>
    </xf>
    <xf numFmtId="0" fontId="2" fillId="0" borderId="8" xfId="0" applyFont="1" applyBorder="1" applyAlignment="1">
      <alignment horizontal="left"/>
    </xf>
    <xf numFmtId="0" fontId="2" fillId="3" borderId="6" xfId="0" applyFont="1" applyFill="1" applyBorder="1"/>
    <xf numFmtId="0" fontId="4" fillId="0" borderId="8" xfId="0" applyFont="1" applyBorder="1"/>
    <xf numFmtId="0" fontId="9" fillId="2" borderId="17" xfId="0" applyFont="1" applyFill="1" applyBorder="1"/>
    <xf numFmtId="165" fontId="4" fillId="2" borderId="19" xfId="1" applyNumberFormat="1" applyFont="1" applyFill="1" applyBorder="1" applyAlignment="1" applyProtection="1">
      <alignment horizontal="right" vertical="top"/>
    </xf>
    <xf numFmtId="0" fontId="4" fillId="0" borderId="7" xfId="0" applyFont="1" applyBorder="1" applyAlignment="1">
      <alignment horizontal="left" vertical="top" wrapText="1"/>
    </xf>
    <xf numFmtId="10" fontId="4" fillId="0" borderId="7" xfId="1" applyNumberFormat="1" applyFont="1" applyBorder="1" applyAlignment="1">
      <alignment horizontal="center" vertical="top"/>
    </xf>
    <xf numFmtId="9" fontId="4" fillId="0" borderId="1" xfId="2" applyFont="1" applyFill="1" applyBorder="1" applyAlignment="1" applyProtection="1">
      <alignment horizontal="center" vertical="top"/>
    </xf>
    <xf numFmtId="9" fontId="4" fillId="0" borderId="1" xfId="2" applyFont="1" applyBorder="1" applyAlignment="1" applyProtection="1">
      <alignment horizontal="center" vertical="top"/>
    </xf>
    <xf numFmtId="9" fontId="4" fillId="0" borderId="10" xfId="2" applyFont="1" applyBorder="1" applyAlignment="1" applyProtection="1">
      <alignment horizontal="center" vertical="top"/>
    </xf>
    <xf numFmtId="0" fontId="4" fillId="0" borderId="7" xfId="0" applyFont="1" applyBorder="1" applyAlignment="1">
      <alignment horizontal="center" vertical="top"/>
    </xf>
    <xf numFmtId="0" fontId="4" fillId="0" borderId="7" xfId="1" applyNumberFormat="1" applyFont="1" applyFill="1" applyBorder="1" applyAlignment="1" applyProtection="1">
      <alignment vertical="top"/>
      <protection locked="0"/>
    </xf>
    <xf numFmtId="44" fontId="4" fillId="0" borderId="9" xfId="1" applyFont="1" applyBorder="1" applyAlignment="1" applyProtection="1">
      <alignment horizontal="right" vertical="top"/>
      <protection locked="0"/>
    </xf>
    <xf numFmtId="44" fontId="4" fillId="0" borderId="7" xfId="1" applyFont="1" applyBorder="1" applyAlignment="1" applyProtection="1">
      <alignment horizontal="right" vertical="top"/>
      <protection locked="0"/>
    </xf>
    <xf numFmtId="44" fontId="4" fillId="0" borderId="9" xfId="1" applyFont="1" applyBorder="1"/>
    <xf numFmtId="165" fontId="4" fillId="0" borderId="9" xfId="1" applyNumberFormat="1" applyFont="1" applyBorder="1" applyAlignment="1">
      <alignment horizontal="center" vertical="top"/>
    </xf>
    <xf numFmtId="0" fontId="2" fillId="3" borderId="17" xfId="0" applyFont="1" applyFill="1" applyBorder="1" applyAlignment="1">
      <alignment horizontal="left" vertical="top"/>
    </xf>
    <xf numFmtId="165" fontId="4" fillId="3" borderId="20" xfId="0" applyNumberFormat="1" applyFont="1" applyFill="1" applyBorder="1" applyAlignment="1">
      <alignment horizontal="center" vertical="top"/>
    </xf>
    <xf numFmtId="165" fontId="4" fillId="3" borderId="20" xfId="1" applyNumberFormat="1" applyFont="1" applyFill="1" applyBorder="1" applyAlignment="1">
      <alignment horizontal="center" vertical="top"/>
    </xf>
    <xf numFmtId="44" fontId="4" fillId="0" borderId="9" xfId="1" applyFont="1" applyBorder="1" applyAlignment="1">
      <alignment horizontal="center" vertical="top"/>
    </xf>
    <xf numFmtId="44" fontId="4" fillId="3" borderId="9" xfId="1" applyFont="1" applyFill="1" applyBorder="1" applyAlignment="1">
      <alignment horizontal="center" vertical="top"/>
    </xf>
    <xf numFmtId="44" fontId="4" fillId="0" borderId="4" xfId="1" applyFont="1" applyBorder="1" applyAlignment="1">
      <alignment horizontal="center" vertical="top"/>
    </xf>
    <xf numFmtId="0" fontId="4" fillId="0" borderId="21" xfId="0" applyFont="1" applyBorder="1" applyAlignment="1">
      <alignment vertical="top"/>
    </xf>
    <xf numFmtId="0" fontId="2" fillId="2" borderId="20" xfId="0" applyFont="1" applyFill="1" applyBorder="1" applyAlignment="1">
      <alignment vertical="top"/>
    </xf>
    <xf numFmtId="164" fontId="4" fillId="0" borderId="12" xfId="1" applyNumberFormat="1" applyFont="1" applyBorder="1" applyAlignment="1" applyProtection="1">
      <alignment horizontal="right" vertical="top"/>
    </xf>
    <xf numFmtId="164" fontId="4" fillId="0" borderId="12" xfId="1" applyNumberFormat="1" applyFont="1" applyBorder="1" applyAlignment="1" applyProtection="1">
      <alignment horizontal="right" vertical="top"/>
      <protection locked="0"/>
    </xf>
    <xf numFmtId="164" fontId="4" fillId="3" borderId="12" xfId="1" applyNumberFormat="1" applyFont="1" applyFill="1" applyBorder="1" applyAlignment="1">
      <alignment horizontal="right" vertical="top"/>
    </xf>
    <xf numFmtId="164" fontId="4" fillId="3" borderId="1" xfId="1" applyNumberFormat="1" applyFont="1" applyFill="1" applyBorder="1" applyAlignment="1">
      <alignment horizontal="right" vertical="top"/>
    </xf>
    <xf numFmtId="164" fontId="4" fillId="0" borderId="12" xfId="1" applyNumberFormat="1" applyFont="1" applyBorder="1" applyAlignment="1" applyProtection="1">
      <alignment vertical="top"/>
    </xf>
    <xf numFmtId="164" fontId="4" fillId="3" borderId="1" xfId="1" applyNumberFormat="1" applyFont="1" applyFill="1" applyBorder="1" applyAlignment="1" applyProtection="1">
      <alignment horizontal="center" vertical="top"/>
    </xf>
    <xf numFmtId="0" fontId="4" fillId="4" borderId="0" xfId="0" applyFont="1" applyFill="1"/>
    <xf numFmtId="0" fontId="6" fillId="4" borderId="1" xfId="0" applyFont="1" applyFill="1" applyBorder="1" applyAlignment="1">
      <alignment horizontal="center" wrapText="1"/>
    </xf>
    <xf numFmtId="3" fontId="6" fillId="4" borderId="1" xfId="0" applyNumberFormat="1" applyFont="1" applyFill="1" applyBorder="1" applyAlignment="1">
      <alignment horizontal="center" wrapText="1"/>
    </xf>
    <xf numFmtId="0" fontId="4" fillId="0" borderId="3" xfId="0" applyFont="1" applyBorder="1" applyAlignment="1">
      <alignment horizontal="left" vertical="top" wrapText="1"/>
    </xf>
    <xf numFmtId="9" fontId="4" fillId="0" borderId="3" xfId="2" applyFont="1" applyBorder="1" applyAlignment="1" applyProtection="1">
      <alignment horizontal="center" vertical="top"/>
    </xf>
    <xf numFmtId="164" fontId="4" fillId="0" borderId="9" xfId="1" applyNumberFormat="1" applyFont="1" applyBorder="1" applyAlignment="1">
      <alignment vertical="top"/>
    </xf>
    <xf numFmtId="0" fontId="4" fillId="4" borderId="5" xfId="0" applyFont="1" applyFill="1" applyBorder="1" applyAlignment="1">
      <alignment horizontal="left" vertical="top"/>
    </xf>
    <xf numFmtId="0" fontId="4" fillId="4" borderId="6" xfId="0" applyFont="1" applyFill="1" applyBorder="1" applyAlignment="1">
      <alignment horizontal="left"/>
    </xf>
    <xf numFmtId="164" fontId="4" fillId="5" borderId="1" xfId="1" applyNumberFormat="1" applyFont="1" applyFill="1" applyBorder="1" applyAlignment="1" applyProtection="1">
      <alignment horizontal="center" vertical="top"/>
    </xf>
    <xf numFmtId="0" fontId="13" fillId="0" borderId="0" xfId="0" applyFont="1" applyAlignment="1">
      <alignment horizontal="center" vertical="top"/>
    </xf>
    <xf numFmtId="0" fontId="1" fillId="0" borderId="2" xfId="0" applyFont="1" applyBorder="1" applyAlignment="1" applyProtection="1">
      <alignment vertical="top"/>
      <protection locked="0"/>
    </xf>
    <xf numFmtId="0" fontId="6" fillId="0" borderId="2" xfId="0" applyFont="1" applyBorder="1" applyAlignment="1" applyProtection="1">
      <alignment vertical="top"/>
      <protection locked="0"/>
    </xf>
    <xf numFmtId="0" fontId="6" fillId="0" borderId="6" xfId="0" applyFont="1" applyBorder="1" applyAlignment="1" applyProtection="1">
      <alignment vertical="top"/>
      <protection locked="0"/>
    </xf>
    <xf numFmtId="0" fontId="14" fillId="0" borderId="9" xfId="0" applyFont="1" applyBorder="1" applyAlignment="1">
      <alignment vertical="top"/>
    </xf>
    <xf numFmtId="0" fontId="6" fillId="0" borderId="1" xfId="0" applyFont="1" applyBorder="1" applyAlignment="1" applyProtection="1">
      <alignment horizontal="center" vertical="top"/>
      <protection locked="0"/>
    </xf>
    <xf numFmtId="0" fontId="6" fillId="0" borderId="1" xfId="0" applyFont="1" applyBorder="1" applyAlignment="1" applyProtection="1">
      <alignment horizontal="center" vertical="top" wrapText="1"/>
      <protection locked="0"/>
    </xf>
    <xf numFmtId="164" fontId="1" fillId="0" borderId="1" xfId="1" applyNumberFormat="1" applyFont="1" applyBorder="1" applyAlignment="1" applyProtection="1">
      <alignment horizontal="center" vertical="top"/>
      <protection locked="0"/>
    </xf>
    <xf numFmtId="0" fontId="1" fillId="0" borderId="1" xfId="0" applyFont="1" applyBorder="1" applyAlignment="1" applyProtection="1">
      <alignment vertical="top"/>
      <protection locked="0"/>
    </xf>
    <xf numFmtId="164" fontId="1" fillId="0" borderId="1" xfId="1" applyNumberFormat="1" applyFont="1" applyBorder="1" applyAlignment="1" applyProtection="1">
      <alignment vertical="top"/>
      <protection locked="0"/>
    </xf>
    <xf numFmtId="0" fontId="1" fillId="0" borderId="6" xfId="0" applyFont="1" applyBorder="1" applyAlignment="1" applyProtection="1">
      <alignment vertical="top"/>
      <protection locked="0"/>
    </xf>
    <xf numFmtId="0" fontId="11" fillId="0" borderId="1" xfId="0" applyFont="1" applyBorder="1" applyAlignment="1">
      <alignment horizontal="right" vertical="top"/>
    </xf>
    <xf numFmtId="164" fontId="15" fillId="0" borderId="1" xfId="1" applyNumberFormat="1" applyFont="1" applyFill="1" applyBorder="1" applyAlignment="1">
      <alignment vertical="top"/>
    </xf>
    <xf numFmtId="164" fontId="1" fillId="0" borderId="1" xfId="1" applyNumberFormat="1" applyFont="1" applyFill="1" applyBorder="1" applyAlignment="1" applyProtection="1">
      <alignment horizontal="right" vertical="top"/>
      <protection locked="0"/>
    </xf>
    <xf numFmtId="0" fontId="6" fillId="0" borderId="1" xfId="0" applyFont="1" applyBorder="1" applyAlignment="1" applyProtection="1">
      <alignment vertical="top"/>
      <protection locked="0"/>
    </xf>
    <xf numFmtId="0" fontId="14" fillId="0" borderId="1" xfId="0" applyFont="1" applyBorder="1" applyAlignment="1">
      <alignment horizontal="right" vertical="top"/>
    </xf>
    <xf numFmtId="164" fontId="16" fillId="0" borderId="1" xfId="1" applyNumberFormat="1" applyFont="1" applyFill="1" applyBorder="1" applyAlignment="1">
      <alignment vertical="top"/>
    </xf>
    <xf numFmtId="44" fontId="1" fillId="0" borderId="1" xfId="1" applyFont="1" applyBorder="1" applyAlignment="1" applyProtection="1">
      <alignment vertical="top"/>
      <protection locked="0"/>
    </xf>
    <xf numFmtId="0" fontId="6" fillId="0" borderId="1" xfId="0" applyFont="1" applyBorder="1" applyAlignment="1" applyProtection="1">
      <alignment horizontal="right" vertical="top"/>
      <protection locked="0"/>
    </xf>
    <xf numFmtId="164" fontId="6" fillId="0" borderId="1" xfId="1" applyNumberFormat="1" applyFont="1" applyBorder="1" applyAlignment="1" applyProtection="1">
      <alignment vertical="top"/>
      <protection locked="0"/>
    </xf>
    <xf numFmtId="0" fontId="16" fillId="0" borderId="0" xfId="0" applyFont="1"/>
    <xf numFmtId="0" fontId="6" fillId="4" borderId="1" xfId="0" applyFont="1" applyFill="1" applyBorder="1" applyAlignment="1" applyProtection="1">
      <alignment horizontal="center" vertical="top"/>
      <protection locked="0"/>
    </xf>
    <xf numFmtId="0" fontId="14" fillId="0" borderId="7" xfId="0" applyFont="1" applyBorder="1" applyAlignment="1">
      <alignment vertical="top" wrapText="1"/>
    </xf>
    <xf numFmtId="0" fontId="15" fillId="4" borderId="1" xfId="0" applyFont="1" applyFill="1" applyBorder="1" applyAlignment="1">
      <alignment vertical="top"/>
    </xf>
    <xf numFmtId="0" fontId="1" fillId="0" borderId="1" xfId="0" applyFont="1" applyBorder="1" applyAlignment="1" applyProtection="1">
      <alignment vertical="top" wrapText="1"/>
      <protection locked="0"/>
    </xf>
    <xf numFmtId="0" fontId="6" fillId="0" borderId="5" xfId="0" applyFont="1" applyBorder="1" applyAlignment="1" applyProtection="1">
      <alignment vertical="top"/>
      <protection locked="0"/>
    </xf>
    <xf numFmtId="164" fontId="16" fillId="0" borderId="5" xfId="0" applyNumberFormat="1" applyFont="1" applyBorder="1" applyAlignment="1">
      <alignment vertical="top"/>
    </xf>
    <xf numFmtId="0" fontId="6" fillId="0" borderId="3" xfId="0" applyFont="1" applyBorder="1" applyAlignment="1" applyProtection="1">
      <alignment vertical="top"/>
      <protection locked="0"/>
    </xf>
    <xf numFmtId="0" fontId="11" fillId="0" borderId="3" xfId="0" applyFont="1" applyBorder="1" applyAlignment="1">
      <alignment vertical="top"/>
    </xf>
    <xf numFmtId="164" fontId="15" fillId="0" borderId="3" xfId="0" applyNumberFormat="1" applyFont="1" applyBorder="1" applyAlignment="1">
      <alignment vertical="top"/>
    </xf>
    <xf numFmtId="44" fontId="6" fillId="4" borderId="0" xfId="1" applyFont="1" applyFill="1"/>
    <xf numFmtId="164" fontId="16" fillId="4" borderId="10" xfId="0" applyNumberFormat="1" applyFont="1" applyFill="1" applyBorder="1" applyAlignment="1">
      <alignment vertical="top"/>
    </xf>
    <xf numFmtId="0" fontId="2" fillId="0" borderId="6" xfId="0" applyFont="1" applyBorder="1"/>
    <xf numFmtId="0" fontId="2" fillId="0" borderId="7" xfId="0" applyFont="1" applyBorder="1"/>
    <xf numFmtId="0" fontId="2" fillId="0" borderId="9" xfId="0" applyFont="1" applyBorder="1"/>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2" fillId="0" borderId="0" xfId="0" applyFont="1" applyAlignment="1">
      <alignment horizontal="center"/>
    </xf>
    <xf numFmtId="0" fontId="4" fillId="0" borderId="6" xfId="0" applyFont="1" applyBorder="1" applyAlignment="1" applyProtection="1">
      <alignment horizontal="left"/>
      <protection locked="0"/>
    </xf>
    <xf numFmtId="0" fontId="4" fillId="0" borderId="7" xfId="0" applyFont="1" applyBorder="1" applyAlignment="1" applyProtection="1">
      <alignment horizontal="left"/>
      <protection locked="0"/>
    </xf>
    <xf numFmtId="0" fontId="8" fillId="2" borderId="18" xfId="0" applyFont="1" applyFill="1" applyBorder="1"/>
    <xf numFmtId="0" fontId="8" fillId="2" borderId="17" xfId="0" applyFont="1" applyFill="1" applyBorder="1"/>
    <xf numFmtId="0" fontId="2" fillId="0" borderId="6" xfId="0" applyFont="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2" fillId="3" borderId="6" xfId="0" applyFont="1" applyFill="1" applyBorder="1"/>
    <xf numFmtId="0" fontId="2" fillId="3" borderId="7" xfId="0" applyFont="1" applyFill="1" applyBorder="1"/>
    <xf numFmtId="0" fontId="2" fillId="3" borderId="9" xfId="0" applyFont="1" applyFill="1" applyBorder="1"/>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2" fillId="0" borderId="0" xfId="0" applyFont="1" applyAlignment="1" applyProtection="1">
      <alignment horizontal="center" vertical="top"/>
      <protection locked="0"/>
    </xf>
    <xf numFmtId="0" fontId="13" fillId="0" borderId="0" xfId="0" applyFont="1" applyAlignment="1">
      <alignment horizontal="center" vertical="top"/>
    </xf>
    <xf numFmtId="0" fontId="6"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Rachel Rifkin" id="{52F10493-2C87-475C-A7ED-2123A5CD7C26}" userId="S::rRifkin@gmafoundations.com::02234bdc-1c79-4d0b-892e-81fb8835bc4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6" dT="2024-11-07T15:26:25.97" personId="{52F10493-2C87-475C-A7ED-2123A5CD7C26}" id="{E5A0976B-71F4-42F1-9CAF-B003050FE6ED}">
    <text>Budget for salaries by multiplying Total Base Salary by Time on Project, and apply to appropriate expense line. Apply to CFHF request or Other source, depending on where funding will come from. Do not enter in formula in columns F and G for the same line unless you intend to split the funding source for an individual’s salary</text>
  </threadedComment>
  <threadedComment ref="F6" dT="2024-11-18T16:07:59.33" personId="{52F10493-2C87-475C-A7ED-2123A5CD7C26}" id="{614A553E-44AE-4AB8-B86A-D7102AE716A4}">
    <text>If CFHF will be paying for salaries, multiply column D and E of the appropriate lines</text>
  </threadedComment>
  <threadedComment ref="G6" dT="2024-11-07T15:10:47.45" personId="{52F10493-2C87-475C-A7ED-2123A5CD7C26}" id="{A67BA5BD-1D55-42D0-9299-7AC8FCDE8693}">
    <text>If  salaries will be paid for by other sources, multiply column D and E of the appropriate lines</text>
  </threadedComment>
  <threadedComment ref="B16" dT="2024-11-18T16:16:51.81" personId="{52F10493-2C87-475C-A7ED-2123A5CD7C26}" id="{D95A9874-ECE9-47DC-9E7A-9C9B8B1447BE}">
    <text>Fringe benefits are often calculated as a percentage of direct salaries. Use the line below to explain, then put in the appropriate formula in columns F and G</text>
  </threadedComment>
</ThreadedComments>
</file>

<file path=xl/threadedComments/threadedComment2.xml><?xml version="1.0" encoding="utf-8"?>
<ThreadedComments xmlns="http://schemas.microsoft.com/office/spreadsheetml/2018/threadedcomments" xmlns:x="http://schemas.openxmlformats.org/spreadsheetml/2006/main">
  <threadedComment ref="D4" dT="2024-11-18T16:33:47.22" personId="{52F10493-2C87-475C-A7ED-2123A5CD7C26}" id="{58664083-E6F3-4ED6-A168-52114E367E36}">
    <text>Include the pending amount you are requesting from CFH I n this column.</text>
  </threadedComment>
  <threadedComment ref="B5" dT="2024-11-18T16:35:35.86" personId="{52F10493-2C87-475C-A7ED-2123A5CD7C26}" id="{D4F81F0E-21CC-4BDF-98E4-BE915FA729EC}">
    <text>Cell D5 will pull automatically from the other tab, pulling your total request from CFHF</text>
  </threadedComment>
  <threadedComment ref="E24" dT="2024-11-18T18:37:00.72" personId="{52F10493-2C87-475C-A7ED-2123A5CD7C26}" id="{0D89755A-EE67-436A-B0F6-FB9C6DA7D0B9}">
    <text>This number must be equal or more than the number below it (Cell E26)</text>
  </threadedComment>
  <threadedComment ref="E26" dT="2024-11-18T18:35:57.40" personId="{52F10493-2C87-475C-A7ED-2123A5CD7C26}" id="{5103918A-24F2-44D2-BFC3-5058739FCF28}">
    <text>This number is pulled directly from the Budget tab (Total cost, cell H49). It must equal or be less than Total Project Income (Cell E24)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D1B99-3814-4B35-A8E9-E6A77C5F6ABD}">
  <sheetPr>
    <pageSetUpPr fitToPage="1"/>
  </sheetPr>
  <dimension ref="A1:J58"/>
  <sheetViews>
    <sheetView showGridLines="0" tabSelected="1" topLeftCell="A26" zoomScaleNormal="100" workbookViewId="0">
      <selection activeCell="B23" sqref="B23:E23"/>
    </sheetView>
  </sheetViews>
  <sheetFormatPr defaultColWidth="9.33203125" defaultRowHeight="15.75" x14ac:dyDescent="0.25"/>
  <cols>
    <col min="1" max="1" width="4.33203125" style="1" customWidth="1"/>
    <col min="2" max="2" width="45" style="1" customWidth="1"/>
    <col min="3" max="3" width="43.5" style="1" customWidth="1"/>
    <col min="4" max="4" width="15.1640625" style="1" customWidth="1"/>
    <col min="5" max="5" width="11.83203125" style="1" customWidth="1"/>
    <col min="6" max="6" width="17.5" style="1" customWidth="1"/>
    <col min="7" max="7" width="18.1640625" style="12" customWidth="1"/>
    <col min="8" max="8" width="17.6640625" style="8" customWidth="1"/>
    <col min="9" max="9" width="23.83203125" style="1" customWidth="1"/>
    <col min="10" max="16384" width="9.33203125" style="1"/>
  </cols>
  <sheetData>
    <row r="1" spans="1:9" x14ac:dyDescent="0.25">
      <c r="A1" s="145" t="s">
        <v>0</v>
      </c>
      <c r="B1" s="145"/>
      <c r="C1" s="145"/>
      <c r="D1" s="145"/>
      <c r="E1" s="145"/>
      <c r="F1" s="145"/>
      <c r="G1" s="145"/>
      <c r="H1" s="145"/>
    </row>
    <row r="2" spans="1:9" s="2" customFormat="1" x14ac:dyDescent="0.25">
      <c r="A2" s="99" t="s">
        <v>1</v>
      </c>
      <c r="B2" s="99"/>
      <c r="C2" s="99"/>
      <c r="G2" s="13"/>
      <c r="H2" s="3"/>
    </row>
    <row r="4" spans="1:9" x14ac:dyDescent="0.25">
      <c r="A4" s="140" t="s">
        <v>2</v>
      </c>
      <c r="B4" s="141"/>
      <c r="C4" s="141"/>
      <c r="D4" s="141"/>
      <c r="E4" s="141"/>
      <c r="F4" s="141"/>
      <c r="G4" s="141"/>
      <c r="H4" s="142"/>
      <c r="I4" s="2"/>
    </row>
    <row r="5" spans="1:9" ht="14.25" customHeight="1" x14ac:dyDescent="0.25">
      <c r="A5" s="140" t="s">
        <v>3</v>
      </c>
      <c r="B5" s="141"/>
      <c r="C5" s="141"/>
      <c r="D5" s="59"/>
      <c r="E5" s="44"/>
      <c r="F5" s="150" t="s">
        <v>4</v>
      </c>
      <c r="G5" s="151"/>
      <c r="H5" s="152"/>
      <c r="I5" s="2"/>
    </row>
    <row r="6" spans="1:9" s="11" customFormat="1" ht="39.75" customHeight="1" x14ac:dyDescent="0.2">
      <c r="A6" s="32"/>
      <c r="B6" s="31"/>
      <c r="C6" s="16" t="s">
        <v>5</v>
      </c>
      <c r="D6" s="16" t="s">
        <v>6</v>
      </c>
      <c r="E6" s="100" t="s">
        <v>7</v>
      </c>
      <c r="F6" s="100" t="s">
        <v>8</v>
      </c>
      <c r="G6" s="101" t="s">
        <v>9</v>
      </c>
      <c r="H6" s="16" t="s">
        <v>10</v>
      </c>
      <c r="I6" s="33"/>
    </row>
    <row r="7" spans="1:9" ht="15" customHeight="1" x14ac:dyDescent="0.25">
      <c r="A7" s="34" t="s">
        <v>11</v>
      </c>
      <c r="B7" s="4"/>
      <c r="C7" s="60"/>
      <c r="D7" s="37" t="s">
        <v>12</v>
      </c>
      <c r="E7" s="36" t="s">
        <v>13</v>
      </c>
      <c r="F7" s="37" t="s">
        <v>12</v>
      </c>
      <c r="G7" s="36" t="s">
        <v>12</v>
      </c>
      <c r="H7" s="36" t="s">
        <v>12</v>
      </c>
    </row>
    <row r="8" spans="1:9" x14ac:dyDescent="0.25">
      <c r="A8" s="15" t="s">
        <v>14</v>
      </c>
      <c r="B8" s="24"/>
      <c r="C8" s="74"/>
      <c r="D8" s="74"/>
      <c r="E8" s="75"/>
      <c r="F8" s="64"/>
      <c r="G8" s="65"/>
      <c r="H8" s="66"/>
    </row>
    <row r="9" spans="1:9" x14ac:dyDescent="0.25">
      <c r="A9" s="55">
        <v>1</v>
      </c>
      <c r="B9" s="5" t="s">
        <v>15</v>
      </c>
      <c r="C9" s="5" t="s">
        <v>16</v>
      </c>
      <c r="D9" s="46">
        <v>55000</v>
      </c>
      <c r="E9" s="76">
        <v>0.05</v>
      </c>
      <c r="F9" s="46"/>
      <c r="G9" s="46">
        <f>D9*E9</f>
        <v>2750</v>
      </c>
      <c r="H9" s="46">
        <f>F9+G9</f>
        <v>2750</v>
      </c>
    </row>
    <row r="10" spans="1:9" x14ac:dyDescent="0.25">
      <c r="A10" s="56">
        <v>2</v>
      </c>
      <c r="B10" s="5" t="s">
        <v>17</v>
      </c>
      <c r="C10" s="5" t="s">
        <v>18</v>
      </c>
      <c r="D10" s="46">
        <v>45000</v>
      </c>
      <c r="E10" s="77">
        <v>0.25</v>
      </c>
      <c r="F10" s="46">
        <f>D10*E10</f>
        <v>11250</v>
      </c>
      <c r="G10" s="46"/>
      <c r="H10" s="46">
        <f t="shared" ref="H10:H14" si="0">F10+G10</f>
        <v>11250</v>
      </c>
    </row>
    <row r="11" spans="1:9" x14ac:dyDescent="0.25">
      <c r="A11" s="55">
        <v>3</v>
      </c>
      <c r="B11" s="10" t="s">
        <v>19</v>
      </c>
      <c r="C11" s="10" t="s">
        <v>20</v>
      </c>
      <c r="D11" s="46">
        <v>35265</v>
      </c>
      <c r="E11" s="77">
        <v>0.17</v>
      </c>
      <c r="F11" s="46"/>
      <c r="G11" s="46">
        <f>D11*E11</f>
        <v>5995.05</v>
      </c>
      <c r="H11" s="46">
        <f t="shared" si="0"/>
        <v>5995.05</v>
      </c>
    </row>
    <row r="12" spans="1:9" x14ac:dyDescent="0.25">
      <c r="A12" s="55">
        <v>4</v>
      </c>
      <c r="B12" s="5" t="s">
        <v>21</v>
      </c>
      <c r="C12" s="5" t="s">
        <v>22</v>
      </c>
      <c r="D12" s="46">
        <v>20000</v>
      </c>
      <c r="E12" s="77">
        <v>0.35</v>
      </c>
      <c r="F12" s="46">
        <f>(D12*E12)/2</f>
        <v>3500</v>
      </c>
      <c r="G12" s="46">
        <f>D12*E12/2</f>
        <v>3500</v>
      </c>
      <c r="H12" s="46">
        <f t="shared" si="0"/>
        <v>7000</v>
      </c>
    </row>
    <row r="13" spans="1:9" x14ac:dyDescent="0.25">
      <c r="A13" s="55">
        <v>5</v>
      </c>
      <c r="B13" s="5"/>
      <c r="C13" s="5"/>
      <c r="D13" s="46">
        <v>0</v>
      </c>
      <c r="E13" s="77"/>
      <c r="F13" s="46">
        <f t="shared" ref="F13:F14" si="1">D13*E13</f>
        <v>0</v>
      </c>
      <c r="G13" s="46"/>
      <c r="H13" s="46">
        <f t="shared" si="0"/>
        <v>0</v>
      </c>
    </row>
    <row r="14" spans="1:9" x14ac:dyDescent="0.25">
      <c r="A14" s="56">
        <v>6</v>
      </c>
      <c r="B14" s="5"/>
      <c r="C14" s="35"/>
      <c r="D14" s="46">
        <v>0</v>
      </c>
      <c r="E14" s="78"/>
      <c r="F14" s="46">
        <f t="shared" si="1"/>
        <v>0</v>
      </c>
      <c r="G14" s="46"/>
      <c r="H14" s="46">
        <f t="shared" si="0"/>
        <v>0</v>
      </c>
    </row>
    <row r="15" spans="1:9" x14ac:dyDescent="0.25">
      <c r="A15" s="146" t="s">
        <v>23</v>
      </c>
      <c r="B15" s="147"/>
      <c r="C15" s="102"/>
      <c r="D15" s="64"/>
      <c r="E15" s="103"/>
      <c r="F15" s="64">
        <f>SUM(F9:F14)</f>
        <v>14750</v>
      </c>
      <c r="G15" s="64">
        <f>SUM(G9:G14)</f>
        <v>12245.05</v>
      </c>
      <c r="H15" s="104">
        <f>SUM(H9:H14)</f>
        <v>26995.05</v>
      </c>
    </row>
    <row r="16" spans="1:9" x14ac:dyDescent="0.25">
      <c r="A16" s="106" t="s">
        <v>24</v>
      </c>
      <c r="B16" s="105"/>
      <c r="C16" s="20"/>
      <c r="D16" s="20"/>
      <c r="E16" s="63"/>
      <c r="F16" s="64"/>
      <c r="G16" s="65"/>
      <c r="H16" s="66"/>
    </row>
    <row r="17" spans="1:9" x14ac:dyDescent="0.25">
      <c r="A17" s="57">
        <v>1</v>
      </c>
      <c r="B17" s="26" t="s">
        <v>25</v>
      </c>
      <c r="C17" s="27"/>
      <c r="D17" s="27"/>
      <c r="E17" s="61"/>
      <c r="F17" s="46">
        <f>0.2*F15</f>
        <v>2950</v>
      </c>
      <c r="G17" s="46">
        <f>0.2*G15</f>
        <v>2449.0099999999998</v>
      </c>
      <c r="H17" s="46">
        <f>F17+G17</f>
        <v>5399.01</v>
      </c>
    </row>
    <row r="18" spans="1:9" ht="16.5" thickBot="1" x14ac:dyDescent="0.3">
      <c r="A18" s="58">
        <v>2</v>
      </c>
      <c r="B18" s="39"/>
      <c r="C18" s="40"/>
      <c r="D18" s="40"/>
      <c r="E18" s="62"/>
      <c r="F18" s="48">
        <v>0</v>
      </c>
      <c r="G18" s="49"/>
      <c r="H18" s="46">
        <f>F18+G18</f>
        <v>0</v>
      </c>
    </row>
    <row r="19" spans="1:9" s="9" customFormat="1" x14ac:dyDescent="0.25">
      <c r="A19" s="50" t="s">
        <v>26</v>
      </c>
      <c r="B19" s="51"/>
      <c r="C19" s="52"/>
      <c r="D19" s="85"/>
      <c r="E19" s="86"/>
      <c r="F19" s="53">
        <f>SUM(F15+F17)</f>
        <v>17700</v>
      </c>
      <c r="G19" s="53">
        <f t="shared" ref="G19:H19" si="2">SUM(G15+G17)</f>
        <v>14694.06</v>
      </c>
      <c r="H19" s="53">
        <f t="shared" si="2"/>
        <v>32394.059999999998</v>
      </c>
    </row>
    <row r="20" spans="1:9" x14ac:dyDescent="0.25">
      <c r="A20" s="19"/>
      <c r="B20" s="20"/>
      <c r="C20" s="20"/>
      <c r="D20" s="20"/>
      <c r="E20" s="21"/>
      <c r="F20" s="79"/>
      <c r="G20" s="80"/>
      <c r="H20" s="81"/>
      <c r="I20" s="2"/>
    </row>
    <row r="21" spans="1:9" x14ac:dyDescent="0.25">
      <c r="A21" s="25" t="s">
        <v>27</v>
      </c>
      <c r="B21" s="20"/>
      <c r="C21" s="20"/>
      <c r="D21" s="20"/>
      <c r="E21" s="79"/>
      <c r="F21" s="64"/>
      <c r="G21" s="82"/>
      <c r="H21" s="83"/>
    </row>
    <row r="22" spans="1:9" x14ac:dyDescent="0.25">
      <c r="A22" s="22" t="s">
        <v>28</v>
      </c>
      <c r="B22" s="17"/>
      <c r="C22" s="20"/>
      <c r="D22" s="20"/>
      <c r="E22" s="84"/>
      <c r="F22" s="93">
        <v>0</v>
      </c>
      <c r="G22" s="93">
        <v>0</v>
      </c>
      <c r="H22" s="93">
        <f>F22+G22</f>
        <v>0</v>
      </c>
    </row>
    <row r="23" spans="1:9" x14ac:dyDescent="0.25">
      <c r="A23" s="22"/>
      <c r="B23" s="153" t="s">
        <v>29</v>
      </c>
      <c r="C23" s="154"/>
      <c r="D23" s="154"/>
      <c r="E23" s="155"/>
      <c r="F23" s="93">
        <v>12000</v>
      </c>
      <c r="G23" s="93">
        <v>0</v>
      </c>
      <c r="H23" s="93">
        <f t="shared" ref="H23:H42" si="3">F23+G23</f>
        <v>12000</v>
      </c>
    </row>
    <row r="24" spans="1:9" x14ac:dyDescent="0.25">
      <c r="A24" s="22"/>
      <c r="B24" s="153"/>
      <c r="C24" s="154"/>
      <c r="D24" s="154"/>
      <c r="E24" s="155"/>
      <c r="F24" s="93">
        <v>0</v>
      </c>
      <c r="G24" s="93">
        <v>0</v>
      </c>
      <c r="H24" s="93">
        <f t="shared" si="3"/>
        <v>0</v>
      </c>
    </row>
    <row r="25" spans="1:9" x14ac:dyDescent="0.25">
      <c r="A25" s="19" t="s">
        <v>30</v>
      </c>
      <c r="B25" s="18"/>
      <c r="C25" s="21"/>
      <c r="D25" s="21"/>
      <c r="E25" s="84"/>
      <c r="F25" s="93">
        <v>0</v>
      </c>
      <c r="G25" s="93">
        <v>0</v>
      </c>
      <c r="H25" s="93">
        <f t="shared" si="3"/>
        <v>0</v>
      </c>
    </row>
    <row r="26" spans="1:9" x14ac:dyDescent="0.25">
      <c r="A26" s="19" t="s">
        <v>31</v>
      </c>
      <c r="B26" s="18"/>
      <c r="C26" s="21"/>
      <c r="D26" s="21"/>
      <c r="E26" s="84"/>
      <c r="F26" s="93">
        <v>100</v>
      </c>
      <c r="G26" s="93">
        <v>0</v>
      </c>
      <c r="H26" s="93">
        <f t="shared" si="3"/>
        <v>100</v>
      </c>
    </row>
    <row r="27" spans="1:9" x14ac:dyDescent="0.25">
      <c r="A27" s="19" t="s">
        <v>32</v>
      </c>
      <c r="B27" s="18"/>
      <c r="C27" s="21"/>
      <c r="D27" s="21"/>
      <c r="E27" s="84"/>
      <c r="F27" s="93">
        <v>120</v>
      </c>
      <c r="G27" s="93">
        <v>0</v>
      </c>
      <c r="H27" s="93">
        <f t="shared" si="3"/>
        <v>120</v>
      </c>
    </row>
    <row r="28" spans="1:9" x14ac:dyDescent="0.25">
      <c r="A28" s="19" t="s">
        <v>33</v>
      </c>
      <c r="B28" s="18"/>
      <c r="C28" s="21"/>
      <c r="D28" s="21"/>
      <c r="E28" s="84"/>
      <c r="F28" s="93">
        <v>0</v>
      </c>
      <c r="G28" s="93">
        <v>0</v>
      </c>
      <c r="H28" s="93">
        <f t="shared" si="3"/>
        <v>0</v>
      </c>
    </row>
    <row r="29" spans="1:9" x14ac:dyDescent="0.25">
      <c r="A29" s="19" t="s">
        <v>34</v>
      </c>
      <c r="B29" s="17"/>
      <c r="C29" s="20"/>
      <c r="D29" s="20"/>
      <c r="E29" s="84"/>
      <c r="F29" s="93">
        <v>2600</v>
      </c>
      <c r="G29" s="93">
        <v>350</v>
      </c>
      <c r="H29" s="93">
        <f t="shared" si="3"/>
        <v>2950</v>
      </c>
    </row>
    <row r="30" spans="1:9" x14ac:dyDescent="0.25">
      <c r="A30" s="19" t="s">
        <v>35</v>
      </c>
      <c r="B30" s="17"/>
      <c r="C30" s="20"/>
      <c r="D30" s="20"/>
      <c r="E30" s="84"/>
      <c r="F30" s="93">
        <v>0</v>
      </c>
      <c r="G30" s="93">
        <v>0</v>
      </c>
      <c r="H30" s="93">
        <f t="shared" si="3"/>
        <v>0</v>
      </c>
    </row>
    <row r="31" spans="1:9" ht="14.45" customHeight="1" x14ac:dyDescent="0.25">
      <c r="A31" s="143" t="s">
        <v>36</v>
      </c>
      <c r="B31" s="144"/>
      <c r="C31" s="20"/>
      <c r="D31" s="20"/>
      <c r="E31" s="84"/>
      <c r="F31" s="93">
        <v>0</v>
      </c>
      <c r="G31" s="93">
        <v>0</v>
      </c>
      <c r="H31" s="93">
        <f t="shared" si="3"/>
        <v>0</v>
      </c>
    </row>
    <row r="32" spans="1:9" x14ac:dyDescent="0.25">
      <c r="A32" s="19" t="s">
        <v>37</v>
      </c>
      <c r="B32" s="18"/>
      <c r="C32" s="21"/>
      <c r="D32" s="21"/>
      <c r="E32" s="84"/>
      <c r="F32" s="93">
        <v>0</v>
      </c>
      <c r="G32" s="93">
        <v>255</v>
      </c>
      <c r="H32" s="93">
        <f t="shared" si="3"/>
        <v>255</v>
      </c>
    </row>
    <row r="33" spans="1:9" x14ac:dyDescent="0.25">
      <c r="A33" s="19"/>
      <c r="B33" s="159"/>
      <c r="C33" s="160"/>
      <c r="D33" s="160"/>
      <c r="E33" s="161"/>
      <c r="F33" s="93">
        <v>0</v>
      </c>
      <c r="G33" s="93">
        <v>0</v>
      </c>
      <c r="H33" s="93">
        <f t="shared" si="3"/>
        <v>0</v>
      </c>
    </row>
    <row r="34" spans="1:9" x14ac:dyDescent="0.25">
      <c r="A34" s="19" t="s">
        <v>38</v>
      </c>
      <c r="B34" s="17"/>
      <c r="C34" s="20"/>
      <c r="D34" s="20"/>
      <c r="E34" s="84"/>
      <c r="F34" s="93">
        <v>0</v>
      </c>
      <c r="G34" s="93">
        <f>11000-605</f>
        <v>10395</v>
      </c>
      <c r="H34" s="93">
        <f t="shared" si="3"/>
        <v>10395</v>
      </c>
    </row>
    <row r="35" spans="1:9" x14ac:dyDescent="0.25">
      <c r="A35" s="19" t="s">
        <v>39</v>
      </c>
      <c r="B35" s="17"/>
      <c r="C35" s="20"/>
      <c r="D35" s="20"/>
      <c r="E35" s="84"/>
      <c r="F35" s="93">
        <v>0</v>
      </c>
      <c r="G35" s="93">
        <v>0</v>
      </c>
      <c r="H35" s="93">
        <f t="shared" si="3"/>
        <v>0</v>
      </c>
    </row>
    <row r="36" spans="1:9" x14ac:dyDescent="0.25">
      <c r="A36" s="19" t="s">
        <v>40</v>
      </c>
      <c r="B36" s="18"/>
      <c r="C36" s="21"/>
      <c r="D36" s="21"/>
      <c r="E36" s="84"/>
      <c r="F36" s="93">
        <v>0</v>
      </c>
      <c r="G36" s="93">
        <v>0</v>
      </c>
      <c r="H36" s="93">
        <f t="shared" si="3"/>
        <v>0</v>
      </c>
    </row>
    <row r="37" spans="1:9" x14ac:dyDescent="0.25">
      <c r="A37" s="19"/>
      <c r="B37" s="159" t="s">
        <v>41</v>
      </c>
      <c r="C37" s="160"/>
      <c r="D37" s="160"/>
      <c r="E37" s="161"/>
      <c r="F37" s="93">
        <v>850</v>
      </c>
      <c r="G37" s="93">
        <v>0</v>
      </c>
      <c r="H37" s="93">
        <f t="shared" si="3"/>
        <v>850</v>
      </c>
    </row>
    <row r="38" spans="1:9" x14ac:dyDescent="0.25">
      <c r="A38" s="19" t="s">
        <v>42</v>
      </c>
      <c r="B38" s="21"/>
      <c r="C38" s="21"/>
      <c r="D38" s="21"/>
      <c r="E38" s="84"/>
      <c r="F38" s="93">
        <v>0</v>
      </c>
      <c r="G38" s="93">
        <v>0</v>
      </c>
      <c r="H38" s="93">
        <f t="shared" si="3"/>
        <v>0</v>
      </c>
    </row>
    <row r="39" spans="1:9" x14ac:dyDescent="0.25">
      <c r="A39" s="23" t="s">
        <v>43</v>
      </c>
      <c r="B39" s="17"/>
      <c r="C39" s="20"/>
      <c r="D39" s="20"/>
      <c r="E39" s="84"/>
      <c r="F39" s="93">
        <v>0</v>
      </c>
      <c r="G39" s="93">
        <v>0</v>
      </c>
      <c r="H39" s="93">
        <f t="shared" si="3"/>
        <v>0</v>
      </c>
    </row>
    <row r="40" spans="1:9" x14ac:dyDescent="0.25">
      <c r="A40" s="23"/>
      <c r="B40" s="153"/>
      <c r="C40" s="154"/>
      <c r="D40" s="154"/>
      <c r="E40" s="155"/>
      <c r="F40" s="93">
        <v>0</v>
      </c>
      <c r="G40" s="93">
        <v>0</v>
      </c>
      <c r="H40" s="93">
        <f t="shared" si="3"/>
        <v>0</v>
      </c>
    </row>
    <row r="41" spans="1:9" x14ac:dyDescent="0.25">
      <c r="A41" s="23"/>
      <c r="B41" s="153"/>
      <c r="C41" s="154"/>
      <c r="D41" s="154"/>
      <c r="E41" s="155"/>
      <c r="F41" s="93">
        <v>0</v>
      </c>
      <c r="G41" s="93">
        <v>0</v>
      </c>
      <c r="H41" s="93">
        <f t="shared" si="3"/>
        <v>0</v>
      </c>
    </row>
    <row r="42" spans="1:9" ht="16.5" thickBot="1" x14ac:dyDescent="0.3">
      <c r="A42" s="38"/>
      <c r="B42" s="162"/>
      <c r="C42" s="163"/>
      <c r="D42" s="163"/>
      <c r="E42" s="164"/>
      <c r="F42" s="93">
        <v>0</v>
      </c>
      <c r="G42" s="93">
        <v>0</v>
      </c>
      <c r="H42" s="93">
        <f t="shared" si="3"/>
        <v>0</v>
      </c>
    </row>
    <row r="43" spans="1:9" x14ac:dyDescent="0.25">
      <c r="A43" s="68" t="s">
        <v>44</v>
      </c>
      <c r="B43" s="67"/>
      <c r="C43" s="67"/>
      <c r="D43" s="67"/>
      <c r="E43" s="87"/>
      <c r="F43" s="95">
        <f>SUM(F22:F42)</f>
        <v>15670</v>
      </c>
      <c r="G43" s="95">
        <f t="shared" ref="G43:H43" si="4">SUM(G22:G42)</f>
        <v>11000</v>
      </c>
      <c r="H43" s="95">
        <f t="shared" si="4"/>
        <v>26670</v>
      </c>
    </row>
    <row r="44" spans="1:9" x14ac:dyDescent="0.25">
      <c r="A44" s="69"/>
      <c r="B44" s="28"/>
      <c r="C44" s="28"/>
      <c r="D44" s="28"/>
      <c r="E44" s="88"/>
      <c r="F44" s="47"/>
      <c r="G44" s="47"/>
      <c r="H44" s="45"/>
    </row>
    <row r="45" spans="1:9" s="9" customFormat="1" x14ac:dyDescent="0.25">
      <c r="A45" s="70" t="s">
        <v>45</v>
      </c>
      <c r="B45" s="54"/>
      <c r="C45" s="54"/>
      <c r="D45" s="54"/>
      <c r="E45" s="89"/>
      <c r="F45" s="96">
        <f>SUM(F43)+F19</f>
        <v>33370</v>
      </c>
      <c r="G45" s="96">
        <f>SUM(G43)+G19</f>
        <v>25694.059999999998</v>
      </c>
      <c r="H45" s="96">
        <f>SUM(H43)+H19</f>
        <v>59064.06</v>
      </c>
    </row>
    <row r="46" spans="1:9" x14ac:dyDescent="0.25">
      <c r="A46" s="71"/>
      <c r="B46" s="6"/>
      <c r="C46" s="6"/>
      <c r="D46" s="6"/>
      <c r="E46" s="90"/>
      <c r="F46" s="97"/>
      <c r="G46" s="94"/>
      <c r="H46" s="45"/>
    </row>
    <row r="47" spans="1:9" s="9" customFormat="1" x14ac:dyDescent="0.25">
      <c r="A47" s="156" t="s">
        <v>46</v>
      </c>
      <c r="B47" s="157"/>
      <c r="C47" s="157"/>
      <c r="D47" s="157"/>
      <c r="E47" s="158"/>
      <c r="F47" s="107">
        <v>0</v>
      </c>
      <c r="G47" s="98">
        <f>G45*0.25</f>
        <v>6423.5149999999994</v>
      </c>
      <c r="H47" s="98">
        <f>G47</f>
        <v>6423.5149999999994</v>
      </c>
      <c r="I47" s="30"/>
    </row>
    <row r="48" spans="1:9" ht="16.5" thickBot="1" x14ac:dyDescent="0.3">
      <c r="A48" s="41"/>
      <c r="B48" s="2"/>
      <c r="C48" s="6"/>
      <c r="D48" s="6"/>
      <c r="E48" s="91"/>
      <c r="F48" s="42"/>
      <c r="G48" s="43"/>
      <c r="H48" s="29"/>
      <c r="I48" s="2"/>
    </row>
    <row r="49" spans="1:10" s="9" customFormat="1" ht="25.5" x14ac:dyDescent="0.35">
      <c r="A49" s="148" t="s">
        <v>47</v>
      </c>
      <c r="B49" s="149"/>
      <c r="C49" s="149"/>
      <c r="D49" s="72"/>
      <c r="E49" s="92"/>
      <c r="F49" s="73">
        <f>SUM(F45+F47)</f>
        <v>33370</v>
      </c>
      <c r="G49" s="73">
        <f t="shared" ref="G49:H49" si="5">SUM(G45+G47)</f>
        <v>32117.574999999997</v>
      </c>
      <c r="H49" s="73">
        <f t="shared" si="5"/>
        <v>65487.574999999997</v>
      </c>
      <c r="I49" s="30"/>
    </row>
    <row r="50" spans="1:10" x14ac:dyDescent="0.25">
      <c r="A50" s="2"/>
      <c r="B50" s="2"/>
      <c r="C50" s="6"/>
      <c r="D50" s="6"/>
      <c r="E50" s="6"/>
      <c r="F50" s="6"/>
      <c r="G50" s="14"/>
      <c r="H50" s="7"/>
      <c r="I50" s="6"/>
      <c r="J50" s="2"/>
    </row>
    <row r="51" spans="1:10" x14ac:dyDescent="0.25">
      <c r="A51" s="2"/>
      <c r="B51" s="2"/>
      <c r="C51" s="6"/>
      <c r="D51" s="6"/>
      <c r="E51" s="6"/>
      <c r="F51" s="6"/>
      <c r="G51" s="14"/>
      <c r="H51" s="7"/>
      <c r="I51" s="6"/>
      <c r="J51" s="2"/>
    </row>
    <row r="52" spans="1:10" x14ac:dyDescent="0.25">
      <c r="A52" s="2"/>
      <c r="B52" s="2"/>
      <c r="C52" s="6"/>
      <c r="D52" s="6"/>
      <c r="E52" s="6"/>
      <c r="F52" s="6"/>
      <c r="G52" s="14"/>
      <c r="H52" s="7"/>
      <c r="I52" s="6"/>
      <c r="J52" s="2"/>
    </row>
    <row r="53" spans="1:10" x14ac:dyDescent="0.25">
      <c r="A53" s="2"/>
      <c r="B53" s="2"/>
      <c r="C53" s="6"/>
      <c r="D53" s="6"/>
      <c r="E53" s="6"/>
      <c r="F53" s="6"/>
      <c r="G53" s="14"/>
      <c r="H53" s="7"/>
      <c r="I53" s="6"/>
    </row>
    <row r="54" spans="1:10" x14ac:dyDescent="0.25">
      <c r="A54" s="30"/>
      <c r="B54" s="2"/>
      <c r="C54" s="6"/>
      <c r="D54" s="6"/>
      <c r="E54" s="6"/>
      <c r="F54" s="6"/>
      <c r="G54" s="14"/>
      <c r="H54" s="7"/>
      <c r="I54" s="6"/>
    </row>
    <row r="55" spans="1:10" x14ac:dyDescent="0.25">
      <c r="A55" s="2"/>
      <c r="B55" s="2"/>
      <c r="C55" s="6"/>
      <c r="D55" s="6"/>
      <c r="E55" s="6"/>
      <c r="F55" s="6"/>
      <c r="G55" s="14"/>
      <c r="H55" s="7"/>
      <c r="I55" s="6"/>
    </row>
    <row r="56" spans="1:10" x14ac:dyDescent="0.25">
      <c r="A56" s="2"/>
      <c r="B56" s="2"/>
      <c r="C56" s="6"/>
      <c r="D56" s="6"/>
      <c r="E56" s="6"/>
      <c r="F56" s="6"/>
      <c r="G56" s="14"/>
      <c r="H56" s="7"/>
      <c r="I56" s="6"/>
    </row>
    <row r="57" spans="1:10" x14ac:dyDescent="0.25">
      <c r="A57" s="2"/>
      <c r="B57" s="2"/>
      <c r="C57" s="2"/>
      <c r="D57" s="2"/>
      <c r="E57" s="2"/>
      <c r="F57" s="2"/>
      <c r="G57" s="13"/>
      <c r="H57" s="3"/>
      <c r="I57" s="2"/>
    </row>
    <row r="58" spans="1:10" x14ac:dyDescent="0.25">
      <c r="B58" s="2"/>
    </row>
  </sheetData>
  <mergeCells count="15">
    <mergeCell ref="A4:H4"/>
    <mergeCell ref="A31:B31"/>
    <mergeCell ref="A1:H1"/>
    <mergeCell ref="A15:B15"/>
    <mergeCell ref="A49:C49"/>
    <mergeCell ref="F5:H5"/>
    <mergeCell ref="B23:E23"/>
    <mergeCell ref="B24:E24"/>
    <mergeCell ref="A47:E47"/>
    <mergeCell ref="B37:E37"/>
    <mergeCell ref="B33:E33"/>
    <mergeCell ref="B40:E40"/>
    <mergeCell ref="B41:E41"/>
    <mergeCell ref="B42:E42"/>
    <mergeCell ref="A5:C5"/>
  </mergeCells>
  <phoneticPr fontId="0" type="noConversion"/>
  <printOptions horizontalCentered="1"/>
  <pageMargins left="0.3" right="0.3" top="0.33" bottom="0.25" header="0.5" footer="0.5"/>
  <pageSetup scale="71" orientation="portrait" r:id="rId1"/>
  <headerFooter alignWithMargins="0">
    <oddHeader xml:space="preserve">&amp;C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9549-B154-4C16-81EA-A9745DA692A6}">
  <dimension ref="A1:E26"/>
  <sheetViews>
    <sheetView workbookViewId="0">
      <selection activeCell="B5" sqref="B5"/>
    </sheetView>
  </sheetViews>
  <sheetFormatPr defaultRowHeight="12.75" x14ac:dyDescent="0.2"/>
  <cols>
    <col min="2" max="2" width="37.33203125" customWidth="1"/>
    <col min="3" max="3" width="30.1640625" customWidth="1"/>
    <col min="4" max="4" width="33" customWidth="1"/>
    <col min="5" max="5" width="25.1640625" customWidth="1"/>
  </cols>
  <sheetData>
    <row r="1" spans="1:5" ht="15.75" x14ac:dyDescent="0.2">
      <c r="A1" s="165" t="s">
        <v>48</v>
      </c>
      <c r="B1" s="166"/>
      <c r="C1" s="166"/>
      <c r="D1" s="166"/>
      <c r="E1" s="166"/>
    </row>
    <row r="2" spans="1:5" ht="15.75" x14ac:dyDescent="0.25">
      <c r="A2" s="99" t="s">
        <v>1</v>
      </c>
      <c r="B2" s="99"/>
      <c r="C2" s="99"/>
      <c r="D2" s="108"/>
      <c r="E2" s="108"/>
    </row>
    <row r="3" spans="1:5" x14ac:dyDescent="0.2">
      <c r="A3" s="109"/>
      <c r="B3" s="110"/>
      <c r="C3" s="109"/>
      <c r="D3" s="109"/>
      <c r="E3" s="109"/>
    </row>
    <row r="4" spans="1:5" x14ac:dyDescent="0.2">
      <c r="A4" s="111"/>
      <c r="B4" s="112" t="s">
        <v>49</v>
      </c>
      <c r="C4" s="113" t="s">
        <v>50</v>
      </c>
      <c r="D4" s="129" t="s">
        <v>51</v>
      </c>
      <c r="E4" s="114" t="s">
        <v>52</v>
      </c>
    </row>
    <row r="5" spans="1:5" ht="16.5" x14ac:dyDescent="0.2">
      <c r="A5" s="111"/>
      <c r="B5" s="131" t="s">
        <v>53</v>
      </c>
      <c r="C5" s="115"/>
      <c r="D5" s="115">
        <f>'C&amp;G Budget Summary Form'!F49</f>
        <v>33370</v>
      </c>
      <c r="E5" s="115">
        <f>C5+D5</f>
        <v>33370</v>
      </c>
    </row>
    <row r="6" spans="1:5" x14ac:dyDescent="0.2">
      <c r="A6" s="116"/>
      <c r="B6" s="116" t="s">
        <v>54</v>
      </c>
      <c r="C6" s="117"/>
      <c r="D6" s="117">
        <v>11000</v>
      </c>
      <c r="E6" s="115">
        <f t="shared" ref="E6:E12" si="0">C6+D6</f>
        <v>11000</v>
      </c>
    </row>
    <row r="7" spans="1:5" x14ac:dyDescent="0.2">
      <c r="A7" s="116"/>
      <c r="B7" s="116" t="s">
        <v>55</v>
      </c>
      <c r="C7" s="117">
        <v>12245</v>
      </c>
      <c r="D7" s="117"/>
      <c r="E7" s="115">
        <f t="shared" si="0"/>
        <v>12245</v>
      </c>
    </row>
    <row r="8" spans="1:5" x14ac:dyDescent="0.2">
      <c r="A8" s="116"/>
      <c r="B8" s="116"/>
      <c r="C8" s="117"/>
      <c r="D8" s="117"/>
      <c r="E8" s="115">
        <f t="shared" si="0"/>
        <v>0</v>
      </c>
    </row>
    <row r="9" spans="1:5" x14ac:dyDescent="0.2">
      <c r="A9" s="116"/>
      <c r="B9" s="116"/>
      <c r="C9" s="117"/>
      <c r="D9" s="117"/>
      <c r="E9" s="115">
        <f t="shared" si="0"/>
        <v>0</v>
      </c>
    </row>
    <row r="10" spans="1:5" x14ac:dyDescent="0.2">
      <c r="A10" s="116"/>
      <c r="B10" s="116"/>
      <c r="C10" s="117"/>
      <c r="D10" s="117"/>
      <c r="E10" s="115">
        <f t="shared" si="0"/>
        <v>0</v>
      </c>
    </row>
    <row r="11" spans="1:5" x14ac:dyDescent="0.2">
      <c r="A11" s="116"/>
      <c r="B11" s="116"/>
      <c r="C11" s="117"/>
      <c r="D11" s="117"/>
      <c r="E11" s="115">
        <f t="shared" si="0"/>
        <v>0</v>
      </c>
    </row>
    <row r="12" spans="1:5" ht="16.5" x14ac:dyDescent="0.2">
      <c r="A12" s="118"/>
      <c r="B12" s="119"/>
      <c r="C12" s="120"/>
      <c r="D12" s="121"/>
      <c r="E12" s="115">
        <f t="shared" si="0"/>
        <v>0</v>
      </c>
    </row>
    <row r="13" spans="1:5" ht="16.5" x14ac:dyDescent="0.2">
      <c r="A13" s="122"/>
      <c r="B13" s="123" t="s">
        <v>56</v>
      </c>
      <c r="C13" s="124">
        <f>SUM(C5:C12)</f>
        <v>12245</v>
      </c>
      <c r="D13" s="124">
        <f t="shared" ref="D13:E13" si="1">SUM(D5:D12)</f>
        <v>44370</v>
      </c>
      <c r="E13" s="124">
        <f t="shared" si="1"/>
        <v>56615</v>
      </c>
    </row>
    <row r="14" spans="1:5" ht="25.5" x14ac:dyDescent="0.2">
      <c r="A14" s="111"/>
      <c r="B14" s="130" t="s">
        <v>57</v>
      </c>
      <c r="C14" s="113" t="s">
        <v>50</v>
      </c>
      <c r="D14" s="113" t="s">
        <v>51</v>
      </c>
      <c r="E14" s="114" t="s">
        <v>52</v>
      </c>
    </row>
    <row r="15" spans="1:5" ht="25.5" x14ac:dyDescent="0.2">
      <c r="A15" s="116"/>
      <c r="B15" s="132" t="s">
        <v>58</v>
      </c>
      <c r="C15" s="117">
        <v>2449</v>
      </c>
      <c r="D15" s="117"/>
      <c r="E15" s="125">
        <f>SUM(C15:D15)</f>
        <v>2449</v>
      </c>
    </row>
    <row r="16" spans="1:5" x14ac:dyDescent="0.2">
      <c r="A16" s="116"/>
      <c r="B16" s="116" t="s">
        <v>59</v>
      </c>
      <c r="C16" s="117">
        <v>6424</v>
      </c>
      <c r="D16" s="117"/>
      <c r="E16" s="125">
        <f t="shared" ref="E16:E22" si="2">SUM(C16:D16)</f>
        <v>6424</v>
      </c>
    </row>
    <row r="17" spans="1:5" x14ac:dyDescent="0.2">
      <c r="A17" s="116"/>
      <c r="B17" s="116"/>
      <c r="C17" s="117"/>
      <c r="D17" s="117"/>
      <c r="E17" s="125">
        <f t="shared" si="2"/>
        <v>0</v>
      </c>
    </row>
    <row r="18" spans="1:5" x14ac:dyDescent="0.2">
      <c r="A18" s="116"/>
      <c r="B18" s="116"/>
      <c r="C18" s="117"/>
      <c r="D18" s="117"/>
      <c r="E18" s="125">
        <f t="shared" si="2"/>
        <v>0</v>
      </c>
    </row>
    <row r="19" spans="1:5" x14ac:dyDescent="0.2">
      <c r="A19" s="116"/>
      <c r="B19" s="116"/>
      <c r="C19" s="117"/>
      <c r="D19" s="117"/>
      <c r="E19" s="125">
        <f t="shared" si="2"/>
        <v>0</v>
      </c>
    </row>
    <row r="20" spans="1:5" x14ac:dyDescent="0.2">
      <c r="A20" s="116"/>
      <c r="B20" s="116"/>
      <c r="C20" s="117"/>
      <c r="D20" s="117"/>
      <c r="E20" s="125">
        <f t="shared" si="2"/>
        <v>0</v>
      </c>
    </row>
    <row r="21" spans="1:5" x14ac:dyDescent="0.2">
      <c r="A21" s="116"/>
      <c r="B21" s="116"/>
      <c r="C21" s="117"/>
      <c r="D21" s="117"/>
      <c r="E21" s="125">
        <f t="shared" si="2"/>
        <v>0</v>
      </c>
    </row>
    <row r="22" spans="1:5" x14ac:dyDescent="0.2">
      <c r="A22" s="116"/>
      <c r="B22" s="116"/>
      <c r="C22" s="117"/>
      <c r="D22" s="117"/>
      <c r="E22" s="125">
        <f t="shared" si="2"/>
        <v>0</v>
      </c>
    </row>
    <row r="23" spans="1:5" x14ac:dyDescent="0.2">
      <c r="A23" s="122"/>
      <c r="B23" s="126" t="s">
        <v>56</v>
      </c>
      <c r="C23" s="127">
        <f>SUM(C15:C22)</f>
        <v>8873</v>
      </c>
      <c r="D23" s="127">
        <f>SUM(D15:D22)</f>
        <v>0</v>
      </c>
      <c r="E23" s="127">
        <f>SUM(E15:E22)</f>
        <v>8873</v>
      </c>
    </row>
    <row r="24" spans="1:5" ht="16.5" x14ac:dyDescent="0.3">
      <c r="A24" s="128"/>
      <c r="B24" s="133" t="s">
        <v>60</v>
      </c>
      <c r="C24" s="134">
        <f>C13+C23</f>
        <v>21118</v>
      </c>
      <c r="D24" s="134">
        <f>D13+D23</f>
        <v>44370</v>
      </c>
      <c r="E24" s="139">
        <f>E13+E23</f>
        <v>65488</v>
      </c>
    </row>
    <row r="25" spans="1:5" ht="16.5" x14ac:dyDescent="0.2">
      <c r="A25" s="135"/>
      <c r="B25" s="136"/>
      <c r="C25" s="137"/>
      <c r="D25" s="137"/>
      <c r="E25" s="137"/>
    </row>
    <row r="26" spans="1:5" x14ac:dyDescent="0.2">
      <c r="B26" s="167" t="s">
        <v>61</v>
      </c>
      <c r="C26" s="167"/>
      <c r="D26" s="167"/>
      <c r="E26" s="138">
        <f>'C&amp;G Budget Summary Form'!H49</f>
        <v>65487.574999999997</v>
      </c>
    </row>
  </sheetData>
  <mergeCells count="2">
    <mergeCell ref="A1:E1"/>
    <mergeCell ref="B26:D26"/>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869329FC480C44AE24407A508FC261" ma:contentTypeVersion="4" ma:contentTypeDescription="Create a new document." ma:contentTypeScope="" ma:versionID="066f7a40e8da3b8310e2fdb896a8dd8a">
  <xsd:schema xmlns:xsd="http://www.w3.org/2001/XMLSchema" xmlns:xs="http://www.w3.org/2001/XMLSchema" xmlns:p="http://schemas.microsoft.com/office/2006/metadata/properties" xmlns:ns2="ec151e2e-b978-47f4-a6d2-7c6c60b78485" targetNamespace="http://schemas.microsoft.com/office/2006/metadata/properties" ma:root="true" ma:fieldsID="785778cf7dc61dd47e240193e20d1c04" ns2:_="">
    <xsd:import namespace="ec151e2e-b978-47f4-a6d2-7c6c60b7848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51e2e-b978-47f4-a6d2-7c6c60b784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C42F7-91A6-4B5A-82AC-17F0B543115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c151e2e-b978-47f4-a6d2-7c6c60b78485"/>
    <ds:schemaRef ds:uri="http://www.w3.org/XML/1998/namespace"/>
  </ds:schemaRefs>
</ds:datastoreItem>
</file>

<file path=customXml/itemProps2.xml><?xml version="1.0" encoding="utf-8"?>
<ds:datastoreItem xmlns:ds="http://schemas.openxmlformats.org/officeDocument/2006/customXml" ds:itemID="{E29EC657-A84C-46D4-931F-790B2C0AC15C}">
  <ds:schemaRefs>
    <ds:schemaRef ds:uri="http://schemas.microsoft.com/sharepoint/v3/contenttype/forms"/>
  </ds:schemaRefs>
</ds:datastoreItem>
</file>

<file path=customXml/itemProps3.xml><?xml version="1.0" encoding="utf-8"?>
<ds:datastoreItem xmlns:ds="http://schemas.openxmlformats.org/officeDocument/2006/customXml" ds:itemID="{4BA8DBBC-1B02-4DEF-BCCB-3BE830D34F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51e2e-b978-47f4-a6d2-7c6c60b78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C&amp;G Budget Summary Form</vt:lpstr>
      <vt:lpstr>Revenue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Summary</dc:title>
  <dc:subject/>
  <dc:creator>Wyndee Clara</dc:creator>
  <cp:keywords/>
  <dc:description/>
  <cp:lastModifiedBy>Angela McIntosh</cp:lastModifiedBy>
  <cp:revision/>
  <dcterms:created xsi:type="dcterms:W3CDTF">1998-09-22T15:22:21Z</dcterms:created>
  <dcterms:modified xsi:type="dcterms:W3CDTF">2025-01-09T20:18:50Z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0x0101006C869329FC480C44AE24407A508FC261</vt:lpwstr>
  </property>
</Properties>
</file>